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<sst xmlns="http://schemas.openxmlformats.org/spreadsheetml/2006/main" count="131" uniqueCount="122">
  <si>
    <t>OBEC STANOVIŠTĚ,   IČ: 00488330</t>
  </si>
  <si>
    <t>PŘÍJMY</t>
  </si>
  <si>
    <t>Daň z příjmů FO ze záv. činnosti</t>
  </si>
  <si>
    <t>položka 1111</t>
  </si>
  <si>
    <t>Daň z příjmů FO ze sam. výd. čin.</t>
  </si>
  <si>
    <t>položka 1112</t>
  </si>
  <si>
    <t>Daň z příjmů FO z kap. výnosů</t>
  </si>
  <si>
    <t>položka 1113</t>
  </si>
  <si>
    <t>Daň z příjmů PO</t>
  </si>
  <si>
    <t>položka 1121</t>
  </si>
  <si>
    <t>DPH</t>
  </si>
  <si>
    <t>položka 1211</t>
  </si>
  <si>
    <t>Svoz kom. odpadu</t>
  </si>
  <si>
    <t>položka 1340</t>
  </si>
  <si>
    <t>Poplatek ze psů</t>
  </si>
  <si>
    <t>položka 1341</t>
  </si>
  <si>
    <t>Popl. za užívání veř. prostranství</t>
  </si>
  <si>
    <t>položka 1343</t>
  </si>
  <si>
    <t>Poplatek ze vstupného</t>
  </si>
  <si>
    <t>položka 1344</t>
  </si>
  <si>
    <t>Správní poplatky</t>
  </si>
  <si>
    <t>položka 1361</t>
  </si>
  <si>
    <t>Daň z nemovitostí</t>
  </si>
  <si>
    <t>položka 1511</t>
  </si>
  <si>
    <t>Celkem</t>
  </si>
  <si>
    <t>OSTATNÍ PŘÍJMY</t>
  </si>
  <si>
    <t>Sportovní zařízení v majetku obce</t>
  </si>
  <si>
    <t>Bytové hospodářství</t>
  </si>
  <si>
    <t xml:space="preserve">par. 3612    </t>
  </si>
  <si>
    <t>Veřejné osvětlení</t>
  </si>
  <si>
    <t>par. 3631</t>
  </si>
  <si>
    <t>Komunální služby a územní rozvoj j.n.</t>
  </si>
  <si>
    <t>Využívání a zneškodnění kom. odpadů</t>
  </si>
  <si>
    <t>Činnost místní správy</t>
  </si>
  <si>
    <t>Příjmy a výdaje z úvěr. fin. operací</t>
  </si>
  <si>
    <t>Příjmy celkem:</t>
  </si>
  <si>
    <t>OBEC STANOVIŠTĚ,  IČ: 00488330</t>
  </si>
  <si>
    <t>VÝDAJE</t>
  </si>
  <si>
    <t>Deratizace</t>
  </si>
  <si>
    <t>par. 1014</t>
  </si>
  <si>
    <t>Silnice</t>
  </si>
  <si>
    <t xml:space="preserve">par. 2212 </t>
  </si>
  <si>
    <t>par. 2219</t>
  </si>
  <si>
    <t>Provoz veřejné silniční dopravy</t>
  </si>
  <si>
    <r>
      <t xml:space="preserve">par. 2221    </t>
    </r>
    <r>
      <rPr>
        <sz val="10"/>
        <rFont val="Times New Roman"/>
        <family val="1"/>
      </rPr>
      <t xml:space="preserve"> </t>
    </r>
  </si>
  <si>
    <t>SVAK členské příspěvky</t>
  </si>
  <si>
    <t>par. 2310</t>
  </si>
  <si>
    <t>Odvád. a čist. odp vod a nakládání s kaly</t>
  </si>
  <si>
    <t xml:space="preserve">par. 2321  </t>
  </si>
  <si>
    <t>Činnosti knihovnické</t>
  </si>
  <si>
    <t>par. 3314</t>
  </si>
  <si>
    <t>Ost. záležitosti kultury</t>
  </si>
  <si>
    <t xml:space="preserve">par. 3319 </t>
  </si>
  <si>
    <t xml:space="preserve">par. 3399  </t>
  </si>
  <si>
    <t xml:space="preserve">par. 3412  </t>
  </si>
  <si>
    <t>Tělovýchovná činnost</t>
  </si>
  <si>
    <t>par. 3419</t>
  </si>
  <si>
    <t>par. 3612</t>
  </si>
  <si>
    <t xml:space="preserve">Kom.sl. a m.rozvoj, pozemky </t>
  </si>
  <si>
    <r>
      <t xml:space="preserve">par. 3639  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</si>
  <si>
    <t>Svoz neb. odpadů</t>
  </si>
  <si>
    <t>par. 3721</t>
  </si>
  <si>
    <t>Komunální odpad</t>
  </si>
  <si>
    <t xml:space="preserve">par. 3722                                 </t>
  </si>
  <si>
    <t xml:space="preserve">Využívání odpadu </t>
  </si>
  <si>
    <t>par. 3725</t>
  </si>
  <si>
    <t>Péče o vzhled obcí a veřejná zeleň</t>
  </si>
  <si>
    <t xml:space="preserve">par. 3745           </t>
  </si>
  <si>
    <t>Ost. služby  a činn. v oblasti soc. péče</t>
  </si>
  <si>
    <t>par. 4359</t>
  </si>
  <si>
    <t>Ochrana obyv. rezerva na mim. události</t>
  </si>
  <si>
    <t>par. 5212</t>
  </si>
  <si>
    <t>SDH</t>
  </si>
  <si>
    <t xml:space="preserve">par. 5512  </t>
  </si>
  <si>
    <t>Zastupitelstvo obce</t>
  </si>
  <si>
    <t>par. 6112</t>
  </si>
  <si>
    <t>par. 6171</t>
  </si>
  <si>
    <t>Finanční vypořádání</t>
  </si>
  <si>
    <t>par. 6402</t>
  </si>
  <si>
    <t>par. 6310</t>
  </si>
  <si>
    <t>Splátka úvěru - jistina</t>
  </si>
  <si>
    <t>pol. 8124</t>
  </si>
  <si>
    <t>Financování celkem</t>
  </si>
  <si>
    <t>Výdaje celkem:</t>
  </si>
  <si>
    <t>Financování celkem:</t>
  </si>
  <si>
    <t>CELKEM:</t>
  </si>
  <si>
    <t>Využívání  a zneškodňování odpadů</t>
  </si>
  <si>
    <t>par. 3726</t>
  </si>
  <si>
    <t>Financování z účtu minulých let</t>
  </si>
  <si>
    <t>položka 4112</t>
  </si>
  <si>
    <t>Ost. záležitosti pozemních komunikací</t>
  </si>
  <si>
    <t>Zálež. kultury,církví a sděl. prostředků</t>
  </si>
  <si>
    <t>Ost.soc.péče a pomoc dětem a mládeži</t>
  </si>
  <si>
    <t>položka 1122</t>
  </si>
  <si>
    <t>Daň z příjmů PO za obce</t>
  </si>
  <si>
    <t xml:space="preserve">par. 3412        </t>
  </si>
  <si>
    <t xml:space="preserve">par. 3639 </t>
  </si>
  <si>
    <t xml:space="preserve">par. 3725 </t>
  </si>
  <si>
    <t xml:space="preserve">par. 6171 </t>
  </si>
  <si>
    <t xml:space="preserve">par. 6310       </t>
  </si>
  <si>
    <t>položka 4213</t>
  </si>
  <si>
    <t>položka 4216</t>
  </si>
  <si>
    <t>Inv. př. transfery ze státního rozpočtu</t>
  </si>
  <si>
    <t>Pojištění majetku obce</t>
  </si>
  <si>
    <t>par. 6320</t>
  </si>
  <si>
    <t>Platby daní za obec</t>
  </si>
  <si>
    <t>par. 6399</t>
  </si>
  <si>
    <t>Schválený rozpočet na r. 2015</t>
  </si>
  <si>
    <t>položka 1351</t>
  </si>
  <si>
    <t>Odvod z loterií</t>
  </si>
  <si>
    <t xml:space="preserve">par. 3341  </t>
  </si>
  <si>
    <t>par. 3121</t>
  </si>
  <si>
    <t>par. 4329</t>
  </si>
  <si>
    <t>Oprava rozhlasu</t>
  </si>
  <si>
    <t>Dar Gymnazijní společnosti Zastávka</t>
  </si>
  <si>
    <t>par. 3543</t>
  </si>
  <si>
    <t>Dar Roska Brno</t>
  </si>
  <si>
    <t>Rozpočet byl schválen zastupitelstvem obce dne 18.12.2014 usnesením č. 36/2014/ZO2.</t>
  </si>
  <si>
    <t>NI př.transf. ze st.r. v rám.souh.dot.vztahu</t>
  </si>
  <si>
    <t>dotace ÚP na VPP</t>
  </si>
  <si>
    <t>položka 4116</t>
  </si>
  <si>
    <t>Inv. př. transfery ze státních fondů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</si>
</sst>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5">
    <font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64" fontId="4" fillId="0" borderId="12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21" xfId="0" applyFont="1" applyBorder="1" applyAlignment="1">
      <alignment/>
    </xf>
    <xf numFmtId="164" fontId="5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4" fontId="5" fillId="0" borderId="24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0" fontId="0" fillId="0" borderId="28" xfId="0" applyBorder="1" applyAlignment="1">
      <alignment/>
    </xf>
    <xf numFmtId="164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23" xfId="0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8" fillId="0" borderId="0" xfId="0" applyFont="1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32" xfId="0" applyBorder="1" applyAlignment="1">
      <alignment/>
    </xf>
    <xf numFmtId="0" fontId="5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35" xfId="0" applyFont="1" applyBorder="1" applyAlignment="1">
      <alignment/>
    </xf>
    <xf numFmtId="16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24" xfId="0" applyNumberFormat="1" applyBorder="1" applyAlignment="1">
      <alignment/>
    </xf>
    <xf numFmtId="4" fontId="10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164" fontId="5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10" fillId="0" borderId="44" xfId="0" applyNumberFormat="1" applyFont="1" applyBorder="1" applyAlignment="1">
      <alignment/>
    </xf>
    <xf numFmtId="164" fontId="5" fillId="0" borderId="45" xfId="0" applyNumberFormat="1" applyFont="1" applyFill="1" applyBorder="1" applyAlignment="1">
      <alignment/>
    </xf>
    <xf numFmtId="164" fontId="5" fillId="0" borderId="46" xfId="0" applyNumberFormat="1" applyFont="1" applyBorder="1" applyAlignment="1">
      <alignment/>
    </xf>
    <xf numFmtId="164" fontId="5" fillId="0" borderId="47" xfId="0" applyNumberFormat="1" applyFont="1" applyBorder="1" applyAlignment="1">
      <alignment/>
    </xf>
    <xf numFmtId="0" fontId="5" fillId="0" borderId="48" xfId="0" applyFont="1" applyBorder="1" applyAlignment="1">
      <alignment/>
    </xf>
    <xf numFmtId="164" fontId="5" fillId="0" borderId="47" xfId="0" applyNumberFormat="1" applyFont="1" applyBorder="1" applyAlignment="1">
      <alignment/>
    </xf>
    <xf numFmtId="0" fontId="5" fillId="0" borderId="48" xfId="0" applyFont="1" applyBorder="1" applyAlignment="1">
      <alignment/>
    </xf>
    <xf numFmtId="0" fontId="5" fillId="0" borderId="18" xfId="0" applyFont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164" fontId="4" fillId="0" borderId="51" xfId="0" applyNumberFormat="1" applyFont="1" applyBorder="1" applyAlignment="1">
      <alignment horizontal="right"/>
    </xf>
    <xf numFmtId="0" fontId="4" fillId="0" borderId="52" xfId="0" applyFont="1" applyBorder="1" applyAlignment="1">
      <alignment/>
    </xf>
    <xf numFmtId="164" fontId="4" fillId="0" borderId="53" xfId="0" applyNumberFormat="1" applyFont="1" applyBorder="1" applyAlignment="1">
      <alignment horizontal="right"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1" fillId="33" borderId="56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.1484375" style="0" customWidth="1"/>
    <col min="2" max="2" width="37.57421875" style="0" customWidth="1"/>
    <col min="3" max="3" width="16.28125" style="0" customWidth="1"/>
    <col min="4" max="4" width="9.7109375" style="0" customWidth="1"/>
    <col min="5" max="5" width="19.8515625" style="0" customWidth="1"/>
    <col min="6" max="6" width="8.421875" style="0" customWidth="1"/>
  </cols>
  <sheetData>
    <row r="2" spans="2:5" ht="19.5" thickBot="1">
      <c r="B2" s="99" t="s">
        <v>0</v>
      </c>
      <c r="C2" s="99"/>
      <c r="D2" s="99"/>
      <c r="E2" s="99"/>
    </row>
    <row r="3" spans="2:5" ht="19.5" thickBot="1">
      <c r="B3" s="1"/>
      <c r="C3" s="1"/>
      <c r="D3" s="1"/>
      <c r="E3" s="1"/>
    </row>
    <row r="4" spans="2:5" ht="20.25" thickBot="1">
      <c r="B4" s="100" t="s">
        <v>107</v>
      </c>
      <c r="C4" s="100"/>
      <c r="D4" s="100"/>
      <c r="E4" s="100"/>
    </row>
    <row r="5" spans="2:5" ht="18.75">
      <c r="B5" s="2"/>
      <c r="C5" s="2"/>
      <c r="D5" s="2"/>
      <c r="E5" s="2"/>
    </row>
    <row r="6" spans="2:5" ht="18.75">
      <c r="B6" s="95" t="s">
        <v>1</v>
      </c>
      <c r="C6" s="96"/>
      <c r="D6" s="96"/>
      <c r="E6" s="96"/>
    </row>
    <row r="7" spans="2:5" ht="15.75">
      <c r="B7" s="3" t="s">
        <v>2</v>
      </c>
      <c r="C7" s="4" t="s">
        <v>3</v>
      </c>
      <c r="D7" s="5"/>
      <c r="E7" s="5">
        <v>689000</v>
      </c>
    </row>
    <row r="8" spans="2:5" ht="15.75">
      <c r="B8" s="6" t="s">
        <v>4</v>
      </c>
      <c r="C8" s="7" t="s">
        <v>5</v>
      </c>
      <c r="D8" s="8"/>
      <c r="E8" s="8">
        <v>30000</v>
      </c>
    </row>
    <row r="9" spans="2:5" ht="15.75">
      <c r="B9" s="6" t="s">
        <v>6</v>
      </c>
      <c r="C9" s="7" t="s">
        <v>7</v>
      </c>
      <c r="D9" s="8"/>
      <c r="E9" s="8">
        <v>75000</v>
      </c>
    </row>
    <row r="10" spans="2:5" ht="15.75">
      <c r="B10" s="6" t="s">
        <v>8</v>
      </c>
      <c r="C10" s="7" t="s">
        <v>9</v>
      </c>
      <c r="D10" s="8"/>
      <c r="E10" s="8">
        <v>720000</v>
      </c>
    </row>
    <row r="11" spans="2:5" ht="15.75">
      <c r="B11" s="6" t="s">
        <v>94</v>
      </c>
      <c r="C11" s="7" t="s">
        <v>93</v>
      </c>
      <c r="D11" s="8"/>
      <c r="E11" s="8">
        <v>34800</v>
      </c>
    </row>
    <row r="12" spans="2:5" ht="15.75">
      <c r="B12" s="6" t="s">
        <v>10</v>
      </c>
      <c r="C12" s="7" t="s">
        <v>11</v>
      </c>
      <c r="D12" s="8"/>
      <c r="E12" s="8">
        <v>1400000</v>
      </c>
    </row>
    <row r="13" spans="2:5" ht="15.75">
      <c r="B13" s="6" t="s">
        <v>12</v>
      </c>
      <c r="C13" s="7" t="s">
        <v>13</v>
      </c>
      <c r="D13" s="8"/>
      <c r="E13" s="8">
        <v>140000</v>
      </c>
    </row>
    <row r="14" spans="2:5" ht="15.75">
      <c r="B14" s="6" t="s">
        <v>14</v>
      </c>
      <c r="C14" s="7" t="s">
        <v>15</v>
      </c>
      <c r="D14" s="8"/>
      <c r="E14" s="8">
        <v>5600</v>
      </c>
    </row>
    <row r="15" spans="2:5" ht="15.75">
      <c r="B15" s="6" t="s">
        <v>16</v>
      </c>
      <c r="C15" s="7" t="s">
        <v>17</v>
      </c>
      <c r="D15" s="8"/>
      <c r="E15" s="8">
        <v>500</v>
      </c>
    </row>
    <row r="16" spans="2:5" ht="15.75">
      <c r="B16" s="6" t="s">
        <v>18</v>
      </c>
      <c r="C16" s="7" t="s">
        <v>19</v>
      </c>
      <c r="D16" s="8"/>
      <c r="E16" s="8">
        <v>4000</v>
      </c>
    </row>
    <row r="17" spans="2:5" ht="15.75">
      <c r="B17" s="6" t="s">
        <v>109</v>
      </c>
      <c r="C17" s="7" t="s">
        <v>108</v>
      </c>
      <c r="D17" s="8"/>
      <c r="E17" s="8">
        <v>15000</v>
      </c>
    </row>
    <row r="18" spans="2:5" ht="15.75">
      <c r="B18" s="6" t="s">
        <v>20</v>
      </c>
      <c r="C18" s="7" t="s">
        <v>21</v>
      </c>
      <c r="D18" s="8"/>
      <c r="E18" s="8">
        <v>7000</v>
      </c>
    </row>
    <row r="19" spans="2:5" ht="15.75">
      <c r="B19" s="6" t="s">
        <v>22</v>
      </c>
      <c r="C19" s="66" t="s">
        <v>23</v>
      </c>
      <c r="D19" s="68"/>
      <c r="E19" s="68">
        <v>170000</v>
      </c>
    </row>
    <row r="20" spans="2:5" ht="15.75">
      <c r="B20" s="88" t="s">
        <v>118</v>
      </c>
      <c r="C20" s="89" t="s">
        <v>89</v>
      </c>
      <c r="D20" s="90"/>
      <c r="E20" s="90">
        <v>65600</v>
      </c>
    </row>
    <row r="21" spans="2:5" ht="15.75">
      <c r="B21" s="94" t="s">
        <v>119</v>
      </c>
      <c r="C21" s="89" t="s">
        <v>120</v>
      </c>
      <c r="D21" s="90"/>
      <c r="E21" s="90">
        <v>11000</v>
      </c>
    </row>
    <row r="22" spans="2:5" ht="15.75">
      <c r="B22" s="93" t="s">
        <v>121</v>
      </c>
      <c r="C22" s="89" t="s">
        <v>100</v>
      </c>
      <c r="D22" s="90"/>
      <c r="E22" s="90">
        <v>1867600</v>
      </c>
    </row>
    <row r="23" spans="2:5" ht="16.5" thickBot="1">
      <c r="B23" s="65" t="s">
        <v>102</v>
      </c>
      <c r="C23" s="91" t="s">
        <v>101</v>
      </c>
      <c r="D23" s="92"/>
      <c r="E23" s="92">
        <v>31748800</v>
      </c>
    </row>
    <row r="24" spans="2:5" ht="17.25" thickBot="1" thickTop="1">
      <c r="B24" s="11" t="s">
        <v>24</v>
      </c>
      <c r="C24" s="67"/>
      <c r="D24" s="12"/>
      <c r="E24" s="12">
        <f>SUM(E7:E23)</f>
        <v>36983900</v>
      </c>
    </row>
    <row r="25" spans="2:4" ht="15.75">
      <c r="B25" s="14"/>
      <c r="D25" s="13"/>
    </row>
    <row r="26" spans="2:5" ht="18.75">
      <c r="B26" s="95" t="s">
        <v>25</v>
      </c>
      <c r="C26" s="96"/>
      <c r="D26" s="96"/>
      <c r="E26" s="96"/>
    </row>
    <row r="27" spans="2:5" ht="15.75">
      <c r="B27" s="3" t="s">
        <v>26</v>
      </c>
      <c r="C27" s="4" t="s">
        <v>95</v>
      </c>
      <c r="D27" s="15"/>
      <c r="E27" s="15">
        <v>1600</v>
      </c>
    </row>
    <row r="28" spans="2:5" ht="15.75">
      <c r="B28" s="6" t="s">
        <v>27</v>
      </c>
      <c r="C28" s="7" t="s">
        <v>28</v>
      </c>
      <c r="D28" s="16"/>
      <c r="E28" s="16">
        <v>307000</v>
      </c>
    </row>
    <row r="29" spans="2:5" ht="15.75">
      <c r="B29" s="6" t="s">
        <v>29</v>
      </c>
      <c r="C29" s="7" t="s">
        <v>30</v>
      </c>
      <c r="D29" s="16"/>
      <c r="E29" s="16">
        <v>2500</v>
      </c>
    </row>
    <row r="30" spans="2:5" ht="15.75">
      <c r="B30" s="6" t="s">
        <v>31</v>
      </c>
      <c r="C30" s="7" t="s">
        <v>96</v>
      </c>
      <c r="D30" s="16"/>
      <c r="E30" s="16">
        <v>25000</v>
      </c>
    </row>
    <row r="31" spans="2:5" ht="15.75">
      <c r="B31" s="6" t="s">
        <v>32</v>
      </c>
      <c r="C31" s="7" t="s">
        <v>97</v>
      </c>
      <c r="D31" s="16"/>
      <c r="E31" s="16">
        <v>55000</v>
      </c>
    </row>
    <row r="32" spans="2:5" ht="15" customHeight="1">
      <c r="B32" s="6" t="s">
        <v>33</v>
      </c>
      <c r="C32" s="7" t="s">
        <v>98</v>
      </c>
      <c r="D32" s="16"/>
      <c r="E32" s="16">
        <v>80000</v>
      </c>
    </row>
    <row r="33" spans="2:5" ht="16.5" thickBot="1">
      <c r="B33" s="9" t="s">
        <v>34</v>
      </c>
      <c r="C33" s="10" t="s">
        <v>99</v>
      </c>
      <c r="D33" s="17"/>
      <c r="E33" s="17">
        <v>25000</v>
      </c>
    </row>
    <row r="34" spans="2:5" ht="17.25" thickBot="1" thickTop="1">
      <c r="B34" s="11" t="s">
        <v>24</v>
      </c>
      <c r="C34" s="83"/>
      <c r="D34" s="82"/>
      <c r="E34" s="76">
        <f>SUM(E27:E33)</f>
        <v>496100</v>
      </c>
    </row>
    <row r="35" spans="2:5" ht="15.75">
      <c r="B35" s="18"/>
      <c r="C35" s="75"/>
      <c r="D35" s="87"/>
      <c r="E35" s="77"/>
    </row>
    <row r="36" spans="2:5" ht="15.75">
      <c r="B36" s="64" t="s">
        <v>88</v>
      </c>
      <c r="C36" s="63"/>
      <c r="D36" s="81"/>
      <c r="E36" s="80">
        <v>9000000</v>
      </c>
    </row>
    <row r="37" spans="2:5" ht="16.5" thickBot="1">
      <c r="B37" s="18"/>
      <c r="E37" s="78"/>
    </row>
    <row r="38" spans="2:5" ht="15.75">
      <c r="B38" s="19" t="s">
        <v>35</v>
      </c>
      <c r="C38" s="20"/>
      <c r="D38" s="21"/>
      <c r="E38" s="79">
        <f>+E24+E34+E36</f>
        <v>46480000</v>
      </c>
    </row>
    <row r="39" spans="2:5" ht="16.5" thickBot="1">
      <c r="B39" s="22"/>
      <c r="C39" s="23"/>
      <c r="D39" s="24"/>
      <c r="E39" s="78"/>
    </row>
    <row r="40" ht="12.75">
      <c r="C40" s="25"/>
    </row>
    <row r="41" ht="12.75">
      <c r="B41" s="25"/>
    </row>
    <row r="42" ht="15.75">
      <c r="B42" s="18" t="s">
        <v>117</v>
      </c>
    </row>
    <row r="43" ht="12.75">
      <c r="B43" s="26"/>
    </row>
    <row r="44" ht="15.75">
      <c r="B44" s="18"/>
    </row>
    <row r="45" ht="16.5" thickBot="1">
      <c r="B45" s="18"/>
    </row>
    <row r="46" spans="2:5" ht="19.5" thickBot="1">
      <c r="B46" s="101" t="s">
        <v>36</v>
      </c>
      <c r="C46" s="102"/>
      <c r="D46" s="102"/>
      <c r="E46" s="103"/>
    </row>
    <row r="47" spans="2:5" ht="13.5" thickBot="1">
      <c r="B47" s="27"/>
      <c r="C47" s="28"/>
      <c r="D47" s="28"/>
      <c r="E47" s="28"/>
    </row>
    <row r="48" spans="2:5" ht="20.25" thickBot="1">
      <c r="B48" s="104" t="s">
        <v>107</v>
      </c>
      <c r="C48" s="105"/>
      <c r="D48" s="105"/>
      <c r="E48" s="106"/>
    </row>
    <row r="49" spans="2:5" ht="18.75">
      <c r="B49" s="107" t="s">
        <v>37</v>
      </c>
      <c r="C49" s="108"/>
      <c r="D49" s="108"/>
      <c r="E49" s="109"/>
    </row>
    <row r="50" spans="2:5" ht="15.75">
      <c r="B50" s="29" t="s">
        <v>38</v>
      </c>
      <c r="C50" s="30" t="s">
        <v>39</v>
      </c>
      <c r="D50" s="31"/>
      <c r="E50" s="32">
        <v>10000</v>
      </c>
    </row>
    <row r="51" spans="2:5" ht="15.75">
      <c r="B51" s="29" t="s">
        <v>40</v>
      </c>
      <c r="C51" s="30" t="s">
        <v>41</v>
      </c>
      <c r="D51" s="31"/>
      <c r="E51" s="32">
        <v>20000</v>
      </c>
    </row>
    <row r="52" spans="2:5" ht="15.75">
      <c r="B52" s="29" t="s">
        <v>90</v>
      </c>
      <c r="C52" s="30" t="s">
        <v>42</v>
      </c>
      <c r="D52" s="31"/>
      <c r="E52" s="32">
        <v>170000</v>
      </c>
    </row>
    <row r="53" spans="2:5" ht="15.75">
      <c r="B53" s="33" t="s">
        <v>43</v>
      </c>
      <c r="C53" s="34" t="s">
        <v>44</v>
      </c>
      <c r="D53" s="35"/>
      <c r="E53" s="36">
        <v>33800</v>
      </c>
    </row>
    <row r="54" spans="2:5" ht="15.75">
      <c r="B54" s="33" t="s">
        <v>45</v>
      </c>
      <c r="C54" s="34" t="s">
        <v>46</v>
      </c>
      <c r="D54" s="35"/>
      <c r="E54" s="36">
        <v>9400</v>
      </c>
    </row>
    <row r="55" spans="2:5" ht="15.75">
      <c r="B55" s="33" t="s">
        <v>47</v>
      </c>
      <c r="C55" s="34" t="s">
        <v>48</v>
      </c>
      <c r="D55" s="35"/>
      <c r="E55" s="36">
        <v>43842200</v>
      </c>
    </row>
    <row r="56" spans="2:5" ht="15.75">
      <c r="B56" s="33" t="s">
        <v>114</v>
      </c>
      <c r="C56" s="34" t="s">
        <v>111</v>
      </c>
      <c r="D56" s="35"/>
      <c r="E56" s="36">
        <v>2000</v>
      </c>
    </row>
    <row r="57" spans="2:5" ht="15.75">
      <c r="B57" s="33" t="s">
        <v>49</v>
      </c>
      <c r="C57" s="34" t="s">
        <v>50</v>
      </c>
      <c r="D57" s="35"/>
      <c r="E57" s="36">
        <v>15000</v>
      </c>
    </row>
    <row r="58" spans="2:5" ht="15.75">
      <c r="B58" s="33" t="s">
        <v>51</v>
      </c>
      <c r="C58" s="34" t="s">
        <v>52</v>
      </c>
      <c r="D58" s="35"/>
      <c r="E58" s="36">
        <v>5000</v>
      </c>
    </row>
    <row r="59" spans="2:5" ht="15.75">
      <c r="B59" s="33" t="s">
        <v>113</v>
      </c>
      <c r="C59" s="34" t="s">
        <v>110</v>
      </c>
      <c r="D59" s="35"/>
      <c r="E59" s="36">
        <v>11000</v>
      </c>
    </row>
    <row r="60" spans="2:5" ht="15.75">
      <c r="B60" s="33" t="s">
        <v>91</v>
      </c>
      <c r="C60" s="34" t="s">
        <v>53</v>
      </c>
      <c r="D60" s="35"/>
      <c r="E60" s="36">
        <v>60000</v>
      </c>
    </row>
    <row r="61" spans="2:5" ht="15.75">
      <c r="B61" s="33" t="s">
        <v>26</v>
      </c>
      <c r="C61" s="34" t="s">
        <v>54</v>
      </c>
      <c r="D61" s="35"/>
      <c r="E61" s="36">
        <v>30000</v>
      </c>
    </row>
    <row r="62" spans="2:5" ht="15.75">
      <c r="B62" s="33" t="s">
        <v>55</v>
      </c>
      <c r="C62" s="34" t="s">
        <v>56</v>
      </c>
      <c r="D62" s="35"/>
      <c r="E62" s="36">
        <v>2000</v>
      </c>
    </row>
    <row r="63" spans="2:5" ht="15.75">
      <c r="B63" s="33" t="s">
        <v>116</v>
      </c>
      <c r="C63" s="34" t="s">
        <v>115</v>
      </c>
      <c r="D63" s="35"/>
      <c r="E63" s="36">
        <v>1000</v>
      </c>
    </row>
    <row r="64" spans="2:5" ht="15.75">
      <c r="B64" s="33" t="s">
        <v>27</v>
      </c>
      <c r="C64" s="34" t="s">
        <v>57</v>
      </c>
      <c r="D64" s="35"/>
      <c r="E64" s="36">
        <v>110000</v>
      </c>
    </row>
    <row r="65" spans="2:5" ht="15.75">
      <c r="B65" s="33" t="s">
        <v>29</v>
      </c>
      <c r="C65" s="34" t="s">
        <v>30</v>
      </c>
      <c r="D65" s="35"/>
      <c r="E65" s="36">
        <v>55000</v>
      </c>
    </row>
    <row r="66" spans="2:5" ht="15.75">
      <c r="B66" s="33" t="s">
        <v>58</v>
      </c>
      <c r="C66" s="34" t="s">
        <v>59</v>
      </c>
      <c r="D66" s="35"/>
      <c r="E66" s="36">
        <v>300000</v>
      </c>
    </row>
    <row r="67" spans="2:5" ht="15.75">
      <c r="B67" s="33" t="s">
        <v>60</v>
      </c>
      <c r="C67" s="34" t="s">
        <v>61</v>
      </c>
      <c r="D67" s="35"/>
      <c r="E67" s="36">
        <v>30000</v>
      </c>
    </row>
    <row r="68" spans="2:5" ht="15.75">
      <c r="B68" s="33" t="s">
        <v>62</v>
      </c>
      <c r="C68" s="37" t="s">
        <v>63</v>
      </c>
      <c r="D68" s="28"/>
      <c r="E68" s="36">
        <v>140000</v>
      </c>
    </row>
    <row r="69" spans="2:5" ht="15.75">
      <c r="B69" s="33" t="s">
        <v>64</v>
      </c>
      <c r="C69" s="34" t="s">
        <v>65</v>
      </c>
      <c r="D69" s="35"/>
      <c r="E69" s="36">
        <v>70000</v>
      </c>
    </row>
    <row r="70" spans="2:5" ht="15.75">
      <c r="B70" s="33" t="s">
        <v>86</v>
      </c>
      <c r="C70" s="34" t="s">
        <v>87</v>
      </c>
      <c r="D70" s="35"/>
      <c r="E70" s="36">
        <v>80000</v>
      </c>
    </row>
    <row r="71" spans="2:5" ht="15.75">
      <c r="B71" s="33" t="s">
        <v>66</v>
      </c>
      <c r="C71" s="34" t="s">
        <v>67</v>
      </c>
      <c r="D71" s="35"/>
      <c r="E71" s="36">
        <v>30000</v>
      </c>
    </row>
    <row r="72" spans="2:5" ht="15.75">
      <c r="B72" s="33" t="s">
        <v>92</v>
      </c>
      <c r="C72" s="34" t="s">
        <v>112</v>
      </c>
      <c r="D72" s="35"/>
      <c r="E72" s="36">
        <v>8700</v>
      </c>
    </row>
    <row r="73" spans="2:5" ht="15.75">
      <c r="B73" s="33" t="s">
        <v>68</v>
      </c>
      <c r="C73" s="34" t="s">
        <v>69</v>
      </c>
      <c r="D73" s="35"/>
      <c r="E73" s="36">
        <v>10000</v>
      </c>
    </row>
    <row r="74" spans="2:7" ht="15.75">
      <c r="B74" s="33" t="s">
        <v>70</v>
      </c>
      <c r="C74" s="34" t="s">
        <v>71</v>
      </c>
      <c r="D74" s="35"/>
      <c r="E74" s="36">
        <v>1000</v>
      </c>
      <c r="G74" s="38"/>
    </row>
    <row r="75" spans="2:5" ht="15.75">
      <c r="B75" s="33" t="s">
        <v>72</v>
      </c>
      <c r="C75" s="34" t="s">
        <v>73</v>
      </c>
      <c r="D75" s="35"/>
      <c r="E75" s="36">
        <v>30000</v>
      </c>
    </row>
    <row r="76" spans="2:5" ht="15.75">
      <c r="B76" s="33" t="s">
        <v>74</v>
      </c>
      <c r="C76" s="34" t="s">
        <v>75</v>
      </c>
      <c r="D76" s="35"/>
      <c r="E76" s="36">
        <v>440000</v>
      </c>
    </row>
    <row r="77" spans="2:5" ht="15.75">
      <c r="B77" s="33" t="s">
        <v>33</v>
      </c>
      <c r="C77" s="34" t="s">
        <v>76</v>
      </c>
      <c r="D77" s="35"/>
      <c r="E77" s="36">
        <v>696400</v>
      </c>
    </row>
    <row r="78" spans="2:5" ht="15.75">
      <c r="B78" s="33" t="s">
        <v>34</v>
      </c>
      <c r="C78" s="34" t="s">
        <v>79</v>
      </c>
      <c r="D78" s="35"/>
      <c r="E78" s="36">
        <v>12000</v>
      </c>
    </row>
    <row r="79" spans="2:5" ht="15.75">
      <c r="B79" s="33" t="s">
        <v>103</v>
      </c>
      <c r="C79" s="34" t="s">
        <v>104</v>
      </c>
      <c r="D79" s="35"/>
      <c r="E79" s="36">
        <v>22000</v>
      </c>
    </row>
    <row r="80" spans="2:5" ht="15.75">
      <c r="B80" s="33" t="s">
        <v>105</v>
      </c>
      <c r="C80" s="34" t="s">
        <v>106</v>
      </c>
      <c r="D80" s="35"/>
      <c r="E80" s="36">
        <v>34800</v>
      </c>
    </row>
    <row r="81" spans="2:5" ht="15.75">
      <c r="B81" s="33" t="s">
        <v>77</v>
      </c>
      <c r="C81" s="34" t="s">
        <v>78</v>
      </c>
      <c r="D81" s="35"/>
      <c r="E81" s="36">
        <v>11900</v>
      </c>
    </row>
    <row r="82" spans="2:5" ht="15.75">
      <c r="B82" s="39" t="s">
        <v>24</v>
      </c>
      <c r="C82" s="34"/>
      <c r="D82" s="40"/>
      <c r="E82" s="41">
        <f>SUM(E50:E81)</f>
        <v>46293200</v>
      </c>
    </row>
    <row r="83" spans="2:5" ht="15.75">
      <c r="B83" s="39"/>
      <c r="C83" s="34"/>
      <c r="D83" s="40"/>
      <c r="E83" s="41"/>
    </row>
    <row r="84" spans="2:5" ht="15.75">
      <c r="B84" s="33" t="s">
        <v>80</v>
      </c>
      <c r="C84" s="34" t="s">
        <v>81</v>
      </c>
      <c r="D84" s="35"/>
      <c r="E84" s="36">
        <v>186800</v>
      </c>
    </row>
    <row r="85" spans="2:5" ht="16.5" thickBot="1">
      <c r="B85" s="42" t="s">
        <v>82</v>
      </c>
      <c r="C85" s="43"/>
      <c r="D85" s="44"/>
      <c r="E85" s="45">
        <f>SUM(E84:E84)</f>
        <v>186800</v>
      </c>
    </row>
    <row r="86" spans="2:5" ht="17.25" thickBot="1" thickTop="1">
      <c r="B86" s="86"/>
      <c r="C86" s="85"/>
      <c r="D86" s="85"/>
      <c r="E86" s="84"/>
    </row>
    <row r="87" spans="2:5" ht="15.75">
      <c r="B87" s="46" t="s">
        <v>83</v>
      </c>
      <c r="C87" s="47"/>
      <c r="D87" s="71"/>
      <c r="E87" s="69">
        <f>E82</f>
        <v>46293200</v>
      </c>
    </row>
    <row r="88" spans="2:5" ht="15.75">
      <c r="B88" s="48" t="s">
        <v>84</v>
      </c>
      <c r="C88" s="49"/>
      <c r="D88" s="72"/>
      <c r="E88" s="70">
        <f>E85</f>
        <v>186800</v>
      </c>
    </row>
    <row r="89" spans="2:5" ht="16.5" thickBot="1">
      <c r="B89" s="50" t="s">
        <v>85</v>
      </c>
      <c r="C89" s="51"/>
      <c r="D89" s="73"/>
      <c r="E89" s="74">
        <f>E82+E88</f>
        <v>46480000</v>
      </c>
    </row>
    <row r="90" spans="2:5" ht="15.75">
      <c r="B90" s="52"/>
      <c r="C90" s="98"/>
      <c r="D90" s="98"/>
      <c r="E90" s="53"/>
    </row>
    <row r="91" spans="2:5" ht="15.75">
      <c r="B91" s="55"/>
      <c r="C91" s="56"/>
      <c r="D91" s="57"/>
      <c r="E91" s="58"/>
    </row>
    <row r="92" spans="2:5" ht="15.75">
      <c r="B92" s="56"/>
      <c r="C92" s="57"/>
      <c r="D92" s="57"/>
      <c r="E92" s="59"/>
    </row>
    <row r="93" spans="2:5" ht="15.75">
      <c r="B93" s="52"/>
      <c r="C93" s="54"/>
      <c r="D93" s="97"/>
      <c r="E93" s="59"/>
    </row>
    <row r="94" spans="2:5" ht="15.75">
      <c r="B94" s="57"/>
      <c r="C94" s="54"/>
      <c r="D94" s="97"/>
      <c r="E94" s="59"/>
    </row>
    <row r="95" spans="2:5" ht="15.75">
      <c r="B95" s="57"/>
      <c r="C95" s="54"/>
      <c r="D95" s="56"/>
      <c r="E95" s="60"/>
    </row>
    <row r="96" spans="2:5" ht="12.75">
      <c r="B96" s="61"/>
      <c r="C96" s="62"/>
      <c r="D96" s="57"/>
      <c r="E96" s="59"/>
    </row>
    <row r="97" spans="2:5" ht="15.75">
      <c r="B97" s="52"/>
      <c r="C97" s="54"/>
      <c r="D97" s="57"/>
      <c r="E97" s="59"/>
    </row>
    <row r="98" spans="2:5" ht="15.75">
      <c r="B98" s="57"/>
      <c r="C98" s="52"/>
      <c r="D98" s="57"/>
      <c r="E98" s="59"/>
    </row>
  </sheetData>
  <sheetProtection selectLockedCells="1" selectUnlockedCells="1"/>
  <mergeCells count="9">
    <mergeCell ref="B26:E26"/>
    <mergeCell ref="D93:D94"/>
    <mergeCell ref="C90:D90"/>
    <mergeCell ref="B2:E2"/>
    <mergeCell ref="B4:E4"/>
    <mergeCell ref="B46:E46"/>
    <mergeCell ref="B6:E6"/>
    <mergeCell ref="B48:E48"/>
    <mergeCell ref="B49:E49"/>
  </mergeCells>
  <printOptions/>
  <pageMargins left="0.5902777777777778" right="0.5902777777777778" top="0.8097222222222222" bottom="1.090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2015-01-27T08:33:00Z</cp:lastPrinted>
  <dcterms:created xsi:type="dcterms:W3CDTF">2013-11-13T11:29:32Z</dcterms:created>
  <dcterms:modified xsi:type="dcterms:W3CDTF">2015-01-27T08:37:25Z</dcterms:modified>
  <cp:category/>
  <cp:version/>
  <cp:contentType/>
  <cp:contentStatus/>
</cp:coreProperties>
</file>