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<sst xmlns="http://schemas.openxmlformats.org/spreadsheetml/2006/main" count="134" uniqueCount="123">
  <si>
    <t>OBEC STANOVIŠTĚ,   IČ: 00488330</t>
  </si>
  <si>
    <t>PŘÍJMY</t>
  </si>
  <si>
    <t>Daň z příjmů FO ze záv. činnosti</t>
  </si>
  <si>
    <t>položka 1111</t>
  </si>
  <si>
    <t>Daň z příjmů FO ze sam. výd. čin.</t>
  </si>
  <si>
    <t>položka 1112</t>
  </si>
  <si>
    <t>Daň z příjmů FO z kap. výnosů</t>
  </si>
  <si>
    <t>položka 1113</t>
  </si>
  <si>
    <t>Daň z příjmů PO</t>
  </si>
  <si>
    <t>položka 1121</t>
  </si>
  <si>
    <t>DPH</t>
  </si>
  <si>
    <t>položka 1211</t>
  </si>
  <si>
    <t>Svoz kom. odpadu</t>
  </si>
  <si>
    <t>položka 1340</t>
  </si>
  <si>
    <t>Poplatek ze psů</t>
  </si>
  <si>
    <t>položka 1341</t>
  </si>
  <si>
    <t>Popl. za užívání veř. prostranství</t>
  </si>
  <si>
    <t>položka 1343</t>
  </si>
  <si>
    <t>Poplatek ze vstupného</t>
  </si>
  <si>
    <t>položka 1344</t>
  </si>
  <si>
    <t>Správní poplatky</t>
  </si>
  <si>
    <t>položka 1361</t>
  </si>
  <si>
    <t>Daň z nemovitostí</t>
  </si>
  <si>
    <t>položka 1511</t>
  </si>
  <si>
    <t>Celkem</t>
  </si>
  <si>
    <t>OSTATNÍ PŘÍJMY</t>
  </si>
  <si>
    <t>Sportovní zařízení v majetku obce</t>
  </si>
  <si>
    <t>Bytové hospodářství</t>
  </si>
  <si>
    <t xml:space="preserve">par. 3612    </t>
  </si>
  <si>
    <t>Veřejné osvětlení</t>
  </si>
  <si>
    <t>par. 3631</t>
  </si>
  <si>
    <t>Komunální služby a územní rozvoj j.n.</t>
  </si>
  <si>
    <t>Využívání a zneškodnění kom. odpadů</t>
  </si>
  <si>
    <t>Činnost místní správy</t>
  </si>
  <si>
    <t>Příjmy a výdaje z úvěr. fin. operací</t>
  </si>
  <si>
    <t>Příjmy celkem:</t>
  </si>
  <si>
    <t>OBEC STANOVIŠTĚ,  IČ: 00488330</t>
  </si>
  <si>
    <t>VÝDAJE</t>
  </si>
  <si>
    <t>Deratizace</t>
  </si>
  <si>
    <t>par. 1014</t>
  </si>
  <si>
    <t>Silnice</t>
  </si>
  <si>
    <t xml:space="preserve">par. 2212 </t>
  </si>
  <si>
    <t>par. 2219</t>
  </si>
  <si>
    <t>SVAK členské příspěvky</t>
  </si>
  <si>
    <t>par. 2310</t>
  </si>
  <si>
    <t>Odvád. a čist. odp vod a nakládání s kaly</t>
  </si>
  <si>
    <t xml:space="preserve">par. 2321  </t>
  </si>
  <si>
    <t>Činnosti knihovnické</t>
  </si>
  <si>
    <t>par. 3314</t>
  </si>
  <si>
    <t>Ost. záležitosti kultury</t>
  </si>
  <si>
    <t xml:space="preserve">par. 3319 </t>
  </si>
  <si>
    <t xml:space="preserve">par. 3399  </t>
  </si>
  <si>
    <t xml:space="preserve">par. 3412  </t>
  </si>
  <si>
    <t>Tělovýchovná činnost</t>
  </si>
  <si>
    <t>par. 3419</t>
  </si>
  <si>
    <t>par. 3612</t>
  </si>
  <si>
    <t xml:space="preserve">Kom.sl. a m.rozvoj, pozemky </t>
  </si>
  <si>
    <r>
      <t xml:space="preserve">par. 3639  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</si>
  <si>
    <t>Svoz neb. odpadů</t>
  </si>
  <si>
    <t>par. 3721</t>
  </si>
  <si>
    <t>Komunální odpad</t>
  </si>
  <si>
    <t xml:space="preserve">par. 3722                                 </t>
  </si>
  <si>
    <t xml:space="preserve">Využívání odpadu </t>
  </si>
  <si>
    <t>par. 3725</t>
  </si>
  <si>
    <t>Péče o vzhled obcí a veřejná zeleň</t>
  </si>
  <si>
    <t xml:space="preserve">par. 3745           </t>
  </si>
  <si>
    <t>Ost. služby  a činn. v oblasti soc. péče</t>
  </si>
  <si>
    <t>par. 4359</t>
  </si>
  <si>
    <t>Ochrana obyv. rezerva na mim. události</t>
  </si>
  <si>
    <t>par. 5212</t>
  </si>
  <si>
    <t>Zastupitelstvo obce</t>
  </si>
  <si>
    <t>par. 6112</t>
  </si>
  <si>
    <t>par. 6171</t>
  </si>
  <si>
    <t>par. 6310</t>
  </si>
  <si>
    <t>Splátka úvěru - jistina</t>
  </si>
  <si>
    <t>pol. 8124</t>
  </si>
  <si>
    <t>Financování celkem</t>
  </si>
  <si>
    <t>Výdaje celkem:</t>
  </si>
  <si>
    <t>Financování celkem:</t>
  </si>
  <si>
    <t>CELKEM:</t>
  </si>
  <si>
    <t>Využívání  a zneškodňování odpadů</t>
  </si>
  <si>
    <t>par. 3726</t>
  </si>
  <si>
    <t>Financování z účtu minulých let</t>
  </si>
  <si>
    <t>položka 4112</t>
  </si>
  <si>
    <t>Zálež. kultury,církví a sděl. prostředků</t>
  </si>
  <si>
    <t>Ost.soc.péče a pomoc dětem a mládeži</t>
  </si>
  <si>
    <t>položka 1122</t>
  </si>
  <si>
    <t>Daň z příjmů PO za obce</t>
  </si>
  <si>
    <t xml:space="preserve">par. 3412        </t>
  </si>
  <si>
    <t xml:space="preserve">par. 3639 </t>
  </si>
  <si>
    <t xml:space="preserve">par. 3725 </t>
  </si>
  <si>
    <t xml:space="preserve">par. 6171 </t>
  </si>
  <si>
    <t xml:space="preserve">par. 6310       </t>
  </si>
  <si>
    <t>Pojištění majetku obce</t>
  </si>
  <si>
    <t>par. 6320</t>
  </si>
  <si>
    <t>Platby daní za obec</t>
  </si>
  <si>
    <t>par. 6399</t>
  </si>
  <si>
    <t>Odvod z loterií</t>
  </si>
  <si>
    <t xml:space="preserve">par. 3341  </t>
  </si>
  <si>
    <t>par. 4329</t>
  </si>
  <si>
    <t>Oprava rozhlasu</t>
  </si>
  <si>
    <t>NI př.transf. ze st.r. v rám.souh.dot.vztahu</t>
  </si>
  <si>
    <t>ČOV stočné</t>
  </si>
  <si>
    <t xml:space="preserve">par. 2321       </t>
  </si>
  <si>
    <t>Ost.služby a činn.v oblasti soc.péče</t>
  </si>
  <si>
    <t>par. 5511</t>
  </si>
  <si>
    <t>Požární ochrana prof. část</t>
  </si>
  <si>
    <t>par. 1032</t>
  </si>
  <si>
    <t>par. 2141</t>
  </si>
  <si>
    <t>Podpora ostatních produkčních činností</t>
  </si>
  <si>
    <t>Vnitřní obchod</t>
  </si>
  <si>
    <t>Ost. záležitosti pozemních kom. - chodníky</t>
  </si>
  <si>
    <t>par. 6402</t>
  </si>
  <si>
    <t>vratka dotace na volby</t>
  </si>
  <si>
    <t>vratka nevyčerpané dotace JmK na ČOV</t>
  </si>
  <si>
    <t>Schválený rozpočet na r. 2017</t>
  </si>
  <si>
    <t>položka 4116</t>
  </si>
  <si>
    <t>dotace z úřadu práce na VPP</t>
  </si>
  <si>
    <t>Dopravní obslužnost</t>
  </si>
  <si>
    <r>
      <t xml:space="preserve">par. 2292   </t>
    </r>
    <r>
      <rPr>
        <sz val="10"/>
        <rFont val="Times New Roman"/>
        <family val="1"/>
      </rPr>
      <t xml:space="preserve"> </t>
    </r>
  </si>
  <si>
    <t>Rozpočet byl schválen zastupitelstvem obce 21.12.2016 usnesením č. 230/2016/ZO16</t>
  </si>
  <si>
    <t>položka 1382</t>
  </si>
  <si>
    <t>Příjmy + financování celkem: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</si>
</sst>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5">
    <font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4" fontId="4" fillId="0" borderId="12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21" xfId="0" applyFont="1" applyBorder="1" applyAlignment="1">
      <alignment/>
    </xf>
    <xf numFmtId="164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0" fillId="0" borderId="28" xfId="0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23" xfId="0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35" xfId="0" applyFont="1" applyBorder="1" applyAlignment="1">
      <alignment/>
    </xf>
    <xf numFmtId="16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24" xfId="0" applyNumberFormat="1" applyBorder="1" applyAlignment="1">
      <alignment/>
    </xf>
    <xf numFmtId="4" fontId="10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10" fillId="0" borderId="42" xfId="0" applyNumberFormat="1" applyFont="1" applyBorder="1" applyAlignment="1">
      <alignment/>
    </xf>
    <xf numFmtId="164" fontId="5" fillId="0" borderId="43" xfId="0" applyNumberFormat="1" applyFont="1" applyFill="1" applyBorder="1" applyAlignment="1">
      <alignment/>
    </xf>
    <xf numFmtId="164" fontId="5" fillId="0" borderId="44" xfId="0" applyNumberFormat="1" applyFont="1" applyBorder="1" applyAlignment="1">
      <alignment/>
    </xf>
    <xf numFmtId="0" fontId="5" fillId="0" borderId="45" xfId="0" applyFont="1" applyBorder="1" applyAlignment="1">
      <alignment/>
    </xf>
    <xf numFmtId="164" fontId="5" fillId="0" borderId="46" xfId="0" applyNumberFormat="1" applyFont="1" applyBorder="1" applyAlignment="1">
      <alignment/>
    </xf>
    <xf numFmtId="0" fontId="5" fillId="0" borderId="45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164" fontId="4" fillId="0" borderId="49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1" fillId="33" borderId="5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0" fillId="0" borderId="55" xfId="0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56" xfId="0" applyBorder="1" applyAlignment="1">
      <alignment/>
    </xf>
    <xf numFmtId="4" fontId="10" fillId="0" borderId="57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0" fillId="0" borderId="58" xfId="0" applyBorder="1" applyAlignment="1">
      <alignment/>
    </xf>
    <xf numFmtId="4" fontId="4" fillId="0" borderId="42" xfId="0" applyNumberFormat="1" applyFont="1" applyBorder="1" applyAlignment="1">
      <alignment horizontal="center" vertical="center"/>
    </xf>
    <xf numFmtId="164" fontId="5" fillId="0" borderId="59" xfId="0" applyNumberFormat="1" applyFont="1" applyBorder="1" applyAlignment="1">
      <alignment/>
    </xf>
    <xf numFmtId="164" fontId="4" fillId="0" borderId="57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tabSelected="1" zoomScalePageLayoutView="0" workbookViewId="0" topLeftCell="A22">
      <selection activeCell="C44" sqref="C44"/>
    </sheetView>
  </sheetViews>
  <sheetFormatPr defaultColWidth="9.140625" defaultRowHeight="12.75"/>
  <cols>
    <col min="1" max="1" width="1.1484375" style="0" customWidth="1"/>
    <col min="2" max="2" width="37.57421875" style="0" customWidth="1"/>
    <col min="3" max="3" width="16.28125" style="0" customWidth="1"/>
    <col min="4" max="4" width="9.7109375" style="0" customWidth="1"/>
    <col min="5" max="5" width="19.8515625" style="0" customWidth="1"/>
    <col min="6" max="6" width="23.7109375" style="0" customWidth="1"/>
  </cols>
  <sheetData>
    <row r="2" spans="2:5" ht="19.5" thickBot="1">
      <c r="B2" s="86" t="s">
        <v>0</v>
      </c>
      <c r="C2" s="86"/>
      <c r="D2" s="86"/>
      <c r="E2" s="86"/>
    </row>
    <row r="3" spans="2:5" ht="19.5" thickBot="1">
      <c r="B3" s="1"/>
      <c r="C3" s="1"/>
      <c r="D3" s="1"/>
      <c r="E3" s="1"/>
    </row>
    <row r="4" spans="2:5" ht="20.25" thickBot="1">
      <c r="B4" s="87" t="s">
        <v>115</v>
      </c>
      <c r="C4" s="87"/>
      <c r="D4" s="87"/>
      <c r="E4" s="87"/>
    </row>
    <row r="5" spans="2:5" ht="18.75">
      <c r="B5" s="2"/>
      <c r="C5" s="2"/>
      <c r="D5" s="2"/>
      <c r="E5" s="2"/>
    </row>
    <row r="6" spans="2:5" ht="18.75">
      <c r="B6" s="83" t="s">
        <v>1</v>
      </c>
      <c r="C6" s="84"/>
      <c r="D6" s="84"/>
      <c r="E6" s="84"/>
    </row>
    <row r="7" spans="2:5" ht="15.75">
      <c r="B7" s="3" t="s">
        <v>2</v>
      </c>
      <c r="C7" s="4" t="s">
        <v>3</v>
      </c>
      <c r="D7" s="5"/>
      <c r="E7" s="5">
        <v>750000</v>
      </c>
    </row>
    <row r="8" spans="2:5" ht="15.75">
      <c r="B8" s="6" t="s">
        <v>4</v>
      </c>
      <c r="C8" s="7" t="s">
        <v>5</v>
      </c>
      <c r="D8" s="8"/>
      <c r="E8" s="8">
        <v>10000</v>
      </c>
    </row>
    <row r="9" spans="2:5" ht="15.75">
      <c r="B9" s="6" t="s">
        <v>6</v>
      </c>
      <c r="C9" s="7" t="s">
        <v>7</v>
      </c>
      <c r="D9" s="8"/>
      <c r="E9" s="8">
        <v>80000</v>
      </c>
    </row>
    <row r="10" spans="2:5" ht="15.75">
      <c r="B10" s="6" t="s">
        <v>8</v>
      </c>
      <c r="C10" s="7" t="s">
        <v>9</v>
      </c>
      <c r="D10" s="8"/>
      <c r="E10" s="8">
        <v>870000</v>
      </c>
    </row>
    <row r="11" spans="2:5" ht="15.75">
      <c r="B11" s="6" t="s">
        <v>87</v>
      </c>
      <c r="C11" s="7" t="s">
        <v>86</v>
      </c>
      <c r="D11" s="8"/>
      <c r="E11" s="8">
        <v>80000</v>
      </c>
    </row>
    <row r="12" spans="2:5" ht="15.75">
      <c r="B12" s="6" t="s">
        <v>10</v>
      </c>
      <c r="C12" s="7" t="s">
        <v>11</v>
      </c>
      <c r="D12" s="8"/>
      <c r="E12" s="8">
        <v>1760000</v>
      </c>
    </row>
    <row r="13" spans="2:5" ht="15.75">
      <c r="B13" s="6" t="s">
        <v>12</v>
      </c>
      <c r="C13" s="7" t="s">
        <v>13</v>
      </c>
      <c r="D13" s="8"/>
      <c r="E13" s="8">
        <v>146000</v>
      </c>
    </row>
    <row r="14" spans="2:5" ht="15.75">
      <c r="B14" s="6" t="s">
        <v>14</v>
      </c>
      <c r="C14" s="7" t="s">
        <v>15</v>
      </c>
      <c r="D14" s="8"/>
      <c r="E14" s="8">
        <v>5800</v>
      </c>
    </row>
    <row r="15" spans="2:5" ht="15.75">
      <c r="B15" s="6" t="s">
        <v>16</v>
      </c>
      <c r="C15" s="7" t="s">
        <v>17</v>
      </c>
      <c r="D15" s="8"/>
      <c r="E15" s="8">
        <v>500</v>
      </c>
    </row>
    <row r="16" spans="2:5" ht="15.75">
      <c r="B16" s="6" t="s">
        <v>18</v>
      </c>
      <c r="C16" s="7" t="s">
        <v>19</v>
      </c>
      <c r="D16" s="8"/>
      <c r="E16" s="8">
        <v>2000</v>
      </c>
    </row>
    <row r="17" spans="2:5" ht="15.75">
      <c r="B17" s="6" t="s">
        <v>97</v>
      </c>
      <c r="C17" s="7" t="s">
        <v>121</v>
      </c>
      <c r="D17" s="8"/>
      <c r="E17" s="8">
        <v>15000</v>
      </c>
    </row>
    <row r="18" spans="2:5" ht="15.75">
      <c r="B18" s="6" t="s">
        <v>20</v>
      </c>
      <c r="C18" s="7" t="s">
        <v>21</v>
      </c>
      <c r="D18" s="8"/>
      <c r="E18" s="8">
        <v>12000</v>
      </c>
    </row>
    <row r="19" spans="2:5" ht="15.75">
      <c r="B19" s="6" t="s">
        <v>22</v>
      </c>
      <c r="C19" s="59" t="s">
        <v>23</v>
      </c>
      <c r="D19" s="61"/>
      <c r="E19" s="61">
        <v>170000</v>
      </c>
    </row>
    <row r="20" spans="2:5" ht="15.75">
      <c r="B20" s="77" t="s">
        <v>101</v>
      </c>
      <c r="C20" s="78" t="s">
        <v>83</v>
      </c>
      <c r="D20" s="79"/>
      <c r="E20" s="79">
        <v>74000</v>
      </c>
    </row>
    <row r="21" spans="2:5" ht="16.5" thickBot="1">
      <c r="B21" s="77" t="s">
        <v>117</v>
      </c>
      <c r="C21" s="78" t="s">
        <v>116</v>
      </c>
      <c r="D21" s="79"/>
      <c r="E21" s="79">
        <v>28000</v>
      </c>
    </row>
    <row r="22" spans="2:5" ht="17.25" thickBot="1" thickTop="1">
      <c r="B22" s="11" t="s">
        <v>24</v>
      </c>
      <c r="C22" s="60"/>
      <c r="D22" s="12"/>
      <c r="E22" s="12">
        <f>SUM(E7:E21)</f>
        <v>4003300</v>
      </c>
    </row>
    <row r="23" spans="2:4" ht="15.75">
      <c r="B23" s="14"/>
      <c r="D23" s="13"/>
    </row>
    <row r="24" spans="2:5" ht="18.75">
      <c r="B24" s="83" t="s">
        <v>25</v>
      </c>
      <c r="C24" s="84"/>
      <c r="D24" s="84"/>
      <c r="E24" s="84"/>
    </row>
    <row r="25" spans="2:5" ht="15.75">
      <c r="B25" s="3" t="s">
        <v>102</v>
      </c>
      <c r="C25" s="4" t="s">
        <v>103</v>
      </c>
      <c r="D25" s="15"/>
      <c r="E25" s="15">
        <v>352000</v>
      </c>
    </row>
    <row r="26" spans="2:5" ht="15.75">
      <c r="B26" s="3" t="s">
        <v>26</v>
      </c>
      <c r="C26" s="4" t="s">
        <v>88</v>
      </c>
      <c r="D26" s="15"/>
      <c r="E26" s="15">
        <v>1500</v>
      </c>
    </row>
    <row r="27" spans="2:5" ht="15.75">
      <c r="B27" s="6" t="s">
        <v>27</v>
      </c>
      <c r="C27" s="7" t="s">
        <v>28</v>
      </c>
      <c r="D27" s="16"/>
      <c r="E27" s="16">
        <v>307000</v>
      </c>
    </row>
    <row r="28" spans="2:5" ht="15.75">
      <c r="B28" s="6" t="s">
        <v>29</v>
      </c>
      <c r="C28" s="7" t="s">
        <v>30</v>
      </c>
      <c r="D28" s="16"/>
      <c r="E28" s="16">
        <v>2000</v>
      </c>
    </row>
    <row r="29" spans="2:5" ht="15.75">
      <c r="B29" s="6" t="s">
        <v>31</v>
      </c>
      <c r="C29" s="7" t="s">
        <v>89</v>
      </c>
      <c r="D29" s="16"/>
      <c r="E29" s="16">
        <v>105000</v>
      </c>
    </row>
    <row r="30" spans="2:5" ht="15.75">
      <c r="B30" s="6" t="s">
        <v>32</v>
      </c>
      <c r="C30" s="7" t="s">
        <v>90</v>
      </c>
      <c r="D30" s="16"/>
      <c r="E30" s="16">
        <v>64000</v>
      </c>
    </row>
    <row r="31" spans="2:5" ht="15.75">
      <c r="B31" s="6" t="s">
        <v>104</v>
      </c>
      <c r="C31" s="7" t="s">
        <v>67</v>
      </c>
      <c r="D31" s="16"/>
      <c r="E31" s="16">
        <v>6000</v>
      </c>
    </row>
    <row r="32" spans="2:5" ht="15" customHeight="1">
      <c r="B32" s="6" t="s">
        <v>33</v>
      </c>
      <c r="C32" s="7" t="s">
        <v>91</v>
      </c>
      <c r="D32" s="16"/>
      <c r="E32" s="16">
        <v>80000</v>
      </c>
    </row>
    <row r="33" spans="2:5" ht="16.5" thickBot="1">
      <c r="B33" s="9" t="s">
        <v>34</v>
      </c>
      <c r="C33" s="10" t="s">
        <v>92</v>
      </c>
      <c r="D33" s="17"/>
      <c r="E33" s="17">
        <v>17000</v>
      </c>
    </row>
    <row r="34" spans="2:5" ht="17.25" thickBot="1" thickTop="1">
      <c r="B34" s="11" t="s">
        <v>24</v>
      </c>
      <c r="C34" s="73"/>
      <c r="D34" s="104"/>
      <c r="E34" s="104">
        <f>SUM(E25:E33)</f>
        <v>934500</v>
      </c>
    </row>
    <row r="35" spans="1:5" ht="15.75">
      <c r="A35" s="102"/>
      <c r="B35" s="101" t="s">
        <v>35</v>
      </c>
      <c r="C35" s="68"/>
      <c r="D35" s="105"/>
      <c r="E35" s="100">
        <f>E22+E34</f>
        <v>4937800</v>
      </c>
    </row>
    <row r="36" spans="2:5" ht="15.75">
      <c r="B36" s="18"/>
      <c r="C36" s="97"/>
      <c r="D36" s="98"/>
      <c r="E36" s="99"/>
    </row>
    <row r="37" spans="2:5" ht="15.75">
      <c r="B37" s="58" t="s">
        <v>82</v>
      </c>
      <c r="C37" s="57"/>
      <c r="D37" s="72"/>
      <c r="E37" s="71">
        <v>2826600</v>
      </c>
    </row>
    <row r="38" spans="2:5" ht="16.5" thickBot="1">
      <c r="B38" s="18"/>
      <c r="E38" s="69"/>
    </row>
    <row r="39" spans="2:5" ht="15.75">
      <c r="B39" s="19" t="s">
        <v>122</v>
      </c>
      <c r="C39" s="20"/>
      <c r="D39" s="103"/>
      <c r="E39" s="70">
        <f>+E22+E34+E37</f>
        <v>7764400</v>
      </c>
    </row>
    <row r="40" spans="2:5" ht="16.5" thickBot="1">
      <c r="B40" s="21"/>
      <c r="C40" s="22"/>
      <c r="D40" s="69"/>
      <c r="E40" s="69"/>
    </row>
    <row r="41" ht="12.75">
      <c r="C41" s="23"/>
    </row>
    <row r="42" ht="12.75">
      <c r="B42" s="23"/>
    </row>
    <row r="43" ht="15.75">
      <c r="B43" s="18"/>
    </row>
    <row r="44" ht="12.75"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6.5" thickBot="1">
      <c r="B49" s="18"/>
    </row>
    <row r="50" spans="2:5" ht="19.5" thickBot="1">
      <c r="B50" s="88" t="s">
        <v>36</v>
      </c>
      <c r="C50" s="89"/>
      <c r="D50" s="89"/>
      <c r="E50" s="90"/>
    </row>
    <row r="51" spans="2:5" ht="13.5" thickBot="1">
      <c r="B51" s="25"/>
      <c r="C51" s="26"/>
      <c r="D51" s="26"/>
      <c r="E51" s="26"/>
    </row>
    <row r="52" spans="2:5" ht="20.25" thickBot="1">
      <c r="B52" s="91" t="s">
        <v>115</v>
      </c>
      <c r="C52" s="92"/>
      <c r="D52" s="92"/>
      <c r="E52" s="93"/>
    </row>
    <row r="53" spans="2:5" ht="18.75">
      <c r="B53" s="94" t="s">
        <v>37</v>
      </c>
      <c r="C53" s="95"/>
      <c r="D53" s="95"/>
      <c r="E53" s="96"/>
    </row>
    <row r="54" spans="2:5" ht="15.75">
      <c r="B54" s="27" t="s">
        <v>38</v>
      </c>
      <c r="C54" s="28" t="s">
        <v>39</v>
      </c>
      <c r="D54" s="29"/>
      <c r="E54" s="30">
        <v>15000</v>
      </c>
    </row>
    <row r="55" spans="2:5" ht="15.75">
      <c r="B55" s="27" t="s">
        <v>109</v>
      </c>
      <c r="C55" s="28" t="s">
        <v>107</v>
      </c>
      <c r="D55" s="29"/>
      <c r="E55" s="30">
        <v>30000</v>
      </c>
    </row>
    <row r="56" spans="2:5" ht="15.75">
      <c r="B56" s="27" t="s">
        <v>110</v>
      </c>
      <c r="C56" s="28" t="s">
        <v>108</v>
      </c>
      <c r="D56" s="29"/>
      <c r="E56" s="30">
        <v>120000</v>
      </c>
    </row>
    <row r="57" spans="2:5" ht="15.75">
      <c r="B57" s="27" t="s">
        <v>40</v>
      </c>
      <c r="C57" s="28" t="s">
        <v>41</v>
      </c>
      <c r="D57" s="29"/>
      <c r="E57" s="30">
        <v>700000</v>
      </c>
    </row>
    <row r="58" spans="2:5" ht="15.75">
      <c r="B58" s="27" t="s">
        <v>111</v>
      </c>
      <c r="C58" s="28" t="s">
        <v>42</v>
      </c>
      <c r="D58" s="29"/>
      <c r="E58" s="30">
        <v>4000000</v>
      </c>
    </row>
    <row r="59" spans="2:5" ht="15.75">
      <c r="B59" s="31" t="s">
        <v>118</v>
      </c>
      <c r="C59" s="32" t="s">
        <v>119</v>
      </c>
      <c r="D59" s="33"/>
      <c r="E59" s="34">
        <v>32900</v>
      </c>
    </row>
    <row r="60" spans="2:5" ht="15.75">
      <c r="B60" s="31" t="s">
        <v>43</v>
      </c>
      <c r="C60" s="32" t="s">
        <v>44</v>
      </c>
      <c r="D60" s="33"/>
      <c r="E60" s="34">
        <v>9700</v>
      </c>
    </row>
    <row r="61" spans="2:5" ht="15.75">
      <c r="B61" s="31" t="s">
        <v>45</v>
      </c>
      <c r="C61" s="32" t="s">
        <v>46</v>
      </c>
      <c r="D61" s="33"/>
      <c r="E61" s="34">
        <v>390000</v>
      </c>
    </row>
    <row r="62" spans="2:5" ht="15.75">
      <c r="B62" s="31" t="s">
        <v>47</v>
      </c>
      <c r="C62" s="32" t="s">
        <v>48</v>
      </c>
      <c r="D62" s="33"/>
      <c r="E62" s="34">
        <v>20000</v>
      </c>
    </row>
    <row r="63" spans="2:5" ht="15.75">
      <c r="B63" s="31" t="s">
        <v>49</v>
      </c>
      <c r="C63" s="32" t="s">
        <v>50</v>
      </c>
      <c r="D63" s="33"/>
      <c r="E63" s="34">
        <v>2000</v>
      </c>
    </row>
    <row r="64" spans="2:5" ht="15.75">
      <c r="B64" s="31" t="s">
        <v>100</v>
      </c>
      <c r="C64" s="32" t="s">
        <v>98</v>
      </c>
      <c r="D64" s="33"/>
      <c r="E64" s="34">
        <v>11000</v>
      </c>
    </row>
    <row r="65" spans="2:5" ht="15.75">
      <c r="B65" s="31" t="s">
        <v>84</v>
      </c>
      <c r="C65" s="32" t="s">
        <v>51</v>
      </c>
      <c r="D65" s="33"/>
      <c r="E65" s="34">
        <v>65000</v>
      </c>
    </row>
    <row r="66" spans="2:5" ht="15.75">
      <c r="B66" s="31" t="s">
        <v>26</v>
      </c>
      <c r="C66" s="32" t="s">
        <v>52</v>
      </c>
      <c r="D66" s="33"/>
      <c r="E66" s="34">
        <v>30000</v>
      </c>
    </row>
    <row r="67" spans="2:5" ht="15.75">
      <c r="B67" s="31" t="s">
        <v>53</v>
      </c>
      <c r="C67" s="32" t="s">
        <v>54</v>
      </c>
      <c r="D67" s="33"/>
      <c r="E67" s="34">
        <v>5000</v>
      </c>
    </row>
    <row r="68" spans="2:5" ht="15.75">
      <c r="B68" s="31" t="s">
        <v>27</v>
      </c>
      <c r="C68" s="32" t="s">
        <v>55</v>
      </c>
      <c r="D68" s="33"/>
      <c r="E68" s="34">
        <v>90000</v>
      </c>
    </row>
    <row r="69" spans="2:5" ht="15.75">
      <c r="B69" s="31" t="s">
        <v>29</v>
      </c>
      <c r="C69" s="32" t="s">
        <v>30</v>
      </c>
      <c r="D69" s="33"/>
      <c r="E69" s="34">
        <v>45000</v>
      </c>
    </row>
    <row r="70" spans="2:5" ht="15.75">
      <c r="B70" s="31" t="s">
        <v>56</v>
      </c>
      <c r="C70" s="32" t="s">
        <v>57</v>
      </c>
      <c r="D70" s="33"/>
      <c r="E70" s="34">
        <v>110000</v>
      </c>
    </row>
    <row r="71" spans="2:5" ht="15.75">
      <c r="B71" s="31" t="s">
        <v>58</v>
      </c>
      <c r="C71" s="32" t="s">
        <v>59</v>
      </c>
      <c r="D71" s="33"/>
      <c r="E71" s="34">
        <v>30000</v>
      </c>
    </row>
    <row r="72" spans="2:5" ht="15.75">
      <c r="B72" s="31" t="s">
        <v>60</v>
      </c>
      <c r="C72" s="35" t="s">
        <v>61</v>
      </c>
      <c r="D72" s="26"/>
      <c r="E72" s="34">
        <v>150000</v>
      </c>
    </row>
    <row r="73" spans="2:5" ht="15.75">
      <c r="B73" s="31" t="s">
        <v>62</v>
      </c>
      <c r="C73" s="32" t="s">
        <v>63</v>
      </c>
      <c r="D73" s="33"/>
      <c r="E73" s="34">
        <v>75000</v>
      </c>
    </row>
    <row r="74" spans="2:5" ht="15.75">
      <c r="B74" s="31" t="s">
        <v>80</v>
      </c>
      <c r="C74" s="32" t="s">
        <v>81</v>
      </c>
      <c r="D74" s="33"/>
      <c r="E74" s="34">
        <v>90000</v>
      </c>
    </row>
    <row r="75" spans="2:5" ht="15.75">
      <c r="B75" s="31" t="s">
        <v>64</v>
      </c>
      <c r="C75" s="32" t="s">
        <v>65</v>
      </c>
      <c r="D75" s="33"/>
      <c r="E75" s="34">
        <v>100000</v>
      </c>
    </row>
    <row r="76" spans="2:5" ht="15.75">
      <c r="B76" s="31" t="s">
        <v>85</v>
      </c>
      <c r="C76" s="32" t="s">
        <v>99</v>
      </c>
      <c r="D76" s="33"/>
      <c r="E76" s="34">
        <v>15000</v>
      </c>
    </row>
    <row r="77" spans="2:5" ht="15.75">
      <c r="B77" s="31" t="s">
        <v>66</v>
      </c>
      <c r="C77" s="32" t="s">
        <v>67</v>
      </c>
      <c r="D77" s="33"/>
      <c r="E77" s="34">
        <v>15000</v>
      </c>
    </row>
    <row r="78" spans="2:7" ht="15.75">
      <c r="B78" s="31" t="s">
        <v>68</v>
      </c>
      <c r="C78" s="32" t="s">
        <v>69</v>
      </c>
      <c r="D78" s="33"/>
      <c r="E78" s="34">
        <v>1000</v>
      </c>
      <c r="G78" s="36"/>
    </row>
    <row r="79" spans="2:5" ht="15.75">
      <c r="B79" s="31" t="s">
        <v>106</v>
      </c>
      <c r="C79" s="32" t="s">
        <v>105</v>
      </c>
      <c r="D79" s="33"/>
      <c r="E79" s="34">
        <v>23500</v>
      </c>
    </row>
    <row r="80" spans="2:5" ht="15.75">
      <c r="B80" s="31" t="s">
        <v>70</v>
      </c>
      <c r="C80" s="32" t="s">
        <v>71</v>
      </c>
      <c r="D80" s="33"/>
      <c r="E80" s="34">
        <v>440000</v>
      </c>
    </row>
    <row r="81" spans="2:5" ht="15.75">
      <c r="B81" s="31" t="s">
        <v>33</v>
      </c>
      <c r="C81" s="32" t="s">
        <v>72</v>
      </c>
      <c r="D81" s="33"/>
      <c r="E81" s="34">
        <v>675000</v>
      </c>
    </row>
    <row r="82" spans="2:5" ht="15.75">
      <c r="B82" s="31" t="s">
        <v>34</v>
      </c>
      <c r="C82" s="32" t="s">
        <v>73</v>
      </c>
      <c r="D82" s="33"/>
      <c r="E82" s="34">
        <v>14000</v>
      </c>
    </row>
    <row r="83" spans="2:5" ht="15.75">
      <c r="B83" s="31" t="s">
        <v>93</v>
      </c>
      <c r="C83" s="32" t="s">
        <v>94</v>
      </c>
      <c r="D83" s="33"/>
      <c r="E83" s="34">
        <v>20000</v>
      </c>
    </row>
    <row r="84" spans="2:5" ht="15.75">
      <c r="B84" s="31" t="s">
        <v>95</v>
      </c>
      <c r="C84" s="32" t="s">
        <v>96</v>
      </c>
      <c r="D84" s="33"/>
      <c r="E84" s="34">
        <v>80000</v>
      </c>
    </row>
    <row r="85" spans="2:5" ht="15.75">
      <c r="B85" s="31" t="s">
        <v>113</v>
      </c>
      <c r="C85" s="32" t="s">
        <v>112</v>
      </c>
      <c r="D85" s="33"/>
      <c r="E85" s="34">
        <v>6800</v>
      </c>
    </row>
    <row r="86" spans="2:5" ht="15.75">
      <c r="B86" s="31" t="s">
        <v>114</v>
      </c>
      <c r="C86" s="32" t="s">
        <v>112</v>
      </c>
      <c r="D86" s="33"/>
      <c r="E86" s="34">
        <v>154600</v>
      </c>
    </row>
    <row r="87" spans="2:5" ht="15.75">
      <c r="B87" s="37" t="s">
        <v>24</v>
      </c>
      <c r="C87" s="32"/>
      <c r="D87" s="38"/>
      <c r="E87" s="39">
        <f>SUM(E54:E86)</f>
        <v>7565500</v>
      </c>
    </row>
    <row r="88" spans="2:5" ht="15.75">
      <c r="B88" s="37"/>
      <c r="C88" s="32"/>
      <c r="D88" s="38"/>
      <c r="E88" s="39"/>
    </row>
    <row r="89" spans="2:5" ht="15.75">
      <c r="B89" s="31" t="s">
        <v>74</v>
      </c>
      <c r="C89" s="32" t="s">
        <v>75</v>
      </c>
      <c r="D89" s="33"/>
      <c r="E89" s="34">
        <v>198900</v>
      </c>
    </row>
    <row r="90" spans="2:5" ht="16.5" thickBot="1">
      <c r="B90" s="40" t="s">
        <v>76</v>
      </c>
      <c r="C90" s="41"/>
      <c r="D90" s="42"/>
      <c r="E90" s="43">
        <f>E89</f>
        <v>198900</v>
      </c>
    </row>
    <row r="91" spans="2:5" ht="17.25" thickBot="1" thickTop="1">
      <c r="B91" s="76"/>
      <c r="C91" s="75"/>
      <c r="D91" s="75"/>
      <c r="E91" s="74"/>
    </row>
    <row r="92" spans="2:5" ht="15.75">
      <c r="B92" s="44" t="s">
        <v>77</v>
      </c>
      <c r="C92" s="45"/>
      <c r="D92" s="64"/>
      <c r="E92" s="62">
        <f>E87</f>
        <v>7565500</v>
      </c>
    </row>
    <row r="93" spans="2:5" ht="15.75">
      <c r="B93" s="46" t="s">
        <v>78</v>
      </c>
      <c r="C93" s="47"/>
      <c r="D93" s="65"/>
      <c r="E93" s="63">
        <f>E90</f>
        <v>198900</v>
      </c>
    </row>
    <row r="94" spans="2:5" ht="16.5" thickBot="1">
      <c r="B94" s="48" t="s">
        <v>79</v>
      </c>
      <c r="C94" s="49"/>
      <c r="D94" s="66"/>
      <c r="E94" s="67">
        <f>E87+E93</f>
        <v>7764400</v>
      </c>
    </row>
    <row r="95" spans="2:5" ht="15.75">
      <c r="B95" s="50"/>
      <c r="C95" s="85"/>
      <c r="D95" s="85"/>
      <c r="E95" s="51"/>
    </row>
    <row r="96" spans="2:5" ht="15.75">
      <c r="B96" s="53"/>
      <c r="C96" s="81"/>
      <c r="D96" s="54"/>
      <c r="E96" s="55"/>
    </row>
    <row r="97" spans="2:5" ht="15.75">
      <c r="B97" s="82" t="s">
        <v>120</v>
      </c>
      <c r="C97" s="54"/>
      <c r="D97" s="54"/>
      <c r="E97" s="56"/>
    </row>
    <row r="98" spans="2:5" ht="15.75">
      <c r="B98" s="50"/>
      <c r="C98" s="52"/>
      <c r="D98" s="80"/>
      <c r="E98" s="56"/>
    </row>
  </sheetData>
  <sheetProtection selectLockedCells="1" selectUnlockedCells="1"/>
  <mergeCells count="8">
    <mergeCell ref="B24:E24"/>
    <mergeCell ref="C95:D95"/>
    <mergeCell ref="B2:E2"/>
    <mergeCell ref="B4:E4"/>
    <mergeCell ref="B50:E50"/>
    <mergeCell ref="B6:E6"/>
    <mergeCell ref="B52:E52"/>
    <mergeCell ref="B53:E53"/>
  </mergeCells>
  <printOptions/>
  <pageMargins left="0.5905511811023623" right="0.5905511811023623" top="0.8267716535433072" bottom="0.3149606299212598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2017-03-07T11:38:58Z</cp:lastPrinted>
  <dcterms:created xsi:type="dcterms:W3CDTF">2013-11-13T11:29:32Z</dcterms:created>
  <dcterms:modified xsi:type="dcterms:W3CDTF">2017-03-07T11:39:46Z</dcterms:modified>
  <cp:category/>
  <cp:version/>
  <cp:contentType/>
  <cp:contentStatus/>
</cp:coreProperties>
</file>